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ardHsieh\Downloads\"/>
    </mc:Choice>
  </mc:AlternateContent>
  <xr:revisionPtr revIDLastSave="0" documentId="13_ncr:1_{7BFA7A82-5AF5-467F-BEE1-15C6AD492D22}" xr6:coauthVersionLast="47" xr6:coauthVersionMax="47" xr10:uidLastSave="{00000000-0000-0000-0000-000000000000}"/>
  <bookViews>
    <workbookView xWindow="4335" yWindow="1305" windowWidth="21600" windowHeight="11385" xr2:uid="{82EAC373-583A-4C12-9237-6D762504C477}"/>
  </bookViews>
  <sheets>
    <sheet name="Program Budget" sheetId="6" r:id="rId1"/>
    <sheet name="Proposed Payment Schedul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H8" i="6" s="1"/>
  <c r="F9" i="6"/>
  <c r="H9" i="6" s="1"/>
  <c r="F10" i="6"/>
  <c r="H10" i="6"/>
  <c r="F11" i="6"/>
  <c r="F18" i="6" s="1"/>
  <c r="F12" i="6"/>
  <c r="H12" i="6" s="1"/>
  <c r="F13" i="6"/>
  <c r="H13" i="6"/>
  <c r="F14" i="6"/>
  <c r="H14" i="6" s="1"/>
  <c r="F15" i="6"/>
  <c r="H15" i="6"/>
  <c r="F16" i="6"/>
  <c r="H16" i="6" s="1"/>
  <c r="D18" i="6"/>
  <c r="G18" i="6"/>
  <c r="G19" i="6"/>
  <c r="G20" i="6"/>
  <c r="G55" i="6" s="1"/>
  <c r="F25" i="6"/>
  <c r="F37" i="6" s="1"/>
  <c r="F53" i="6" s="1"/>
  <c r="H25" i="6"/>
  <c r="F26" i="6"/>
  <c r="H26" i="6"/>
  <c r="F27" i="6"/>
  <c r="H27" i="6" s="1"/>
  <c r="F28" i="6"/>
  <c r="H28" i="6" s="1"/>
  <c r="F29" i="6"/>
  <c r="H29" i="6"/>
  <c r="F30" i="6"/>
  <c r="H30" i="6"/>
  <c r="F31" i="6"/>
  <c r="H31" i="6"/>
  <c r="F32" i="6"/>
  <c r="H32" i="6"/>
  <c r="F33" i="6"/>
  <c r="H33" i="6"/>
  <c r="F34" i="6"/>
  <c r="H34" i="6"/>
  <c r="F35" i="6"/>
  <c r="H35" i="6" s="1"/>
  <c r="G37" i="6"/>
  <c r="G53" i="6" s="1"/>
  <c r="F39" i="6"/>
  <c r="H39" i="6"/>
  <c r="H44" i="6" s="1"/>
  <c r="F40" i="6"/>
  <c r="H40" i="6"/>
  <c r="F41" i="6"/>
  <c r="H41" i="6"/>
  <c r="F42" i="6"/>
  <c r="H42" i="6"/>
  <c r="D44" i="6"/>
  <c r="F44" i="6"/>
  <c r="G44" i="6"/>
  <c r="F46" i="6"/>
  <c r="H46" i="6"/>
  <c r="F47" i="6"/>
  <c r="H47" i="6"/>
  <c r="F48" i="6"/>
  <c r="H48" i="6"/>
  <c r="F49" i="6"/>
  <c r="H49" i="6"/>
  <c r="F50" i="6"/>
  <c r="H50" i="6"/>
  <c r="D52" i="6"/>
  <c r="F52" i="6"/>
  <c r="G52" i="6"/>
  <c r="H52" i="6"/>
  <c r="F14" i="4"/>
  <c r="G14" i="4"/>
  <c r="G56" i="6" l="1"/>
  <c r="G57" i="6"/>
  <c r="H37" i="6"/>
  <c r="H53" i="6" s="1"/>
  <c r="F19" i="6"/>
  <c r="F20" i="6" s="1"/>
  <c r="F55" i="6" s="1"/>
  <c r="H11" i="6"/>
  <c r="H18" i="6" s="1"/>
  <c r="H19" i="6" l="1"/>
  <c r="H20" i="6"/>
  <c r="H55" i="6" s="1"/>
  <c r="F56" i="6"/>
  <c r="F57" i="6" s="1"/>
  <c r="H56" i="6" l="1"/>
  <c r="H57" i="6"/>
</calcChain>
</file>

<file path=xl/sharedStrings.xml><?xml version="1.0" encoding="utf-8"?>
<sst xmlns="http://schemas.openxmlformats.org/spreadsheetml/2006/main" count="120" uniqueCount="102">
  <si>
    <t>Equity Workforce Planning and Capacity Grants</t>
  </si>
  <si>
    <t>Attachment 3: Program Budget</t>
  </si>
  <si>
    <t>Lead Applicant:</t>
  </si>
  <si>
    <t>Total Program Cost</t>
  </si>
  <si>
    <t>MassCEC</t>
  </si>
  <si>
    <t>Matching</t>
  </si>
  <si>
    <t>Narrative</t>
  </si>
  <si>
    <t>Hours or %FTE</t>
  </si>
  <si>
    <t>Rate</t>
  </si>
  <si>
    <t>(e.g., Jane Smith, Executive Director)</t>
  </si>
  <si>
    <t>Personnel Costs</t>
  </si>
  <si>
    <t>Direct Programmatic Costs</t>
  </si>
  <si>
    <t>Materials, Supplies, Equipment, and Other Costs</t>
  </si>
  <si>
    <t>Communications and Marketing</t>
  </si>
  <si>
    <t>Computer Equipment and Software</t>
  </si>
  <si>
    <t>Equipment</t>
  </si>
  <si>
    <t>Printing and Copying</t>
  </si>
  <si>
    <t>Supplies</t>
  </si>
  <si>
    <t>Telecommunications</t>
  </si>
  <si>
    <t>Travel and Meetings</t>
  </si>
  <si>
    <t>Venue Fees</t>
  </si>
  <si>
    <t>Other</t>
  </si>
  <si>
    <t>Total Materials, Supplies, Equipment, and Other Costs</t>
  </si>
  <si>
    <t># Served</t>
  </si>
  <si>
    <t>Rate / Served</t>
  </si>
  <si>
    <t>Describe the stipends, subsidies, or other financial support services provided directly to participants</t>
  </si>
  <si>
    <t>Training Stipends and Subsidized Wages</t>
  </si>
  <si>
    <t>Subsidized Support Services</t>
  </si>
  <si>
    <t>(provide a detailed explanation of other support services)</t>
  </si>
  <si>
    <t>Total Support Services Costs</t>
  </si>
  <si>
    <t>Provide detailed explanations of each subcontractors role in the program</t>
  </si>
  <si>
    <t>(e.g., curriculum design)</t>
  </si>
  <si>
    <t>Total Subcontractors</t>
  </si>
  <si>
    <t>Total Direct Programmatic Costs</t>
  </si>
  <si>
    <t>(provide explanation if different than the federal de minimis and submit documentation)</t>
  </si>
  <si>
    <t>Total Program Costs</t>
  </si>
  <si>
    <t>Invoice #</t>
  </si>
  <si>
    <t>Task #</t>
  </si>
  <si>
    <t>Task Name</t>
  </si>
  <si>
    <t>Milestone and Deliverable</t>
  </si>
  <si>
    <t>Completion Date</t>
  </si>
  <si>
    <t>MassCEC Payment Amount</t>
  </si>
  <si>
    <t>Cost Share Amount, if applicable</t>
  </si>
  <si>
    <t>Ex. 1</t>
  </si>
  <si>
    <t xml:space="preserve">Curriculum Development </t>
  </si>
  <si>
    <t xml:space="preserve">Curriculum Outline, Execution framework, Delivery schedule for workshop deployment </t>
  </si>
  <si>
    <t>Q2 2024</t>
  </si>
  <si>
    <t>Training Delivery</t>
  </si>
  <si>
    <t>Training Delivery, Cohort 1</t>
  </si>
  <si>
    <t>Total</t>
  </si>
  <si>
    <t>Task Number</t>
  </si>
  <si>
    <t>Subtask Number</t>
  </si>
  <si>
    <t>Subtask</t>
  </si>
  <si>
    <t>MassCEC Agreement, Partnerships, and Commitment to Technical Assistance</t>
  </si>
  <si>
    <t>Sign MassCEC Agreement</t>
  </si>
  <si>
    <t>Partnerships</t>
  </si>
  <si>
    <t>Commitment to TA</t>
  </si>
  <si>
    <t>Program Planning</t>
  </si>
  <si>
    <t>Curriculum Development</t>
  </si>
  <si>
    <t>Program Development</t>
  </si>
  <si>
    <t>Staff Hiring</t>
  </si>
  <si>
    <t>Eligibility Planning</t>
  </si>
  <si>
    <t>Equipment/Capital</t>
  </si>
  <si>
    <t>Marketing and Outreach</t>
  </si>
  <si>
    <t>Intake and Assessment</t>
  </si>
  <si>
    <t>Job Training/Career Navigation Delivery</t>
  </si>
  <si>
    <t>Certification/Credentials</t>
  </si>
  <si>
    <t>Job Placement and Employer Engagement</t>
  </si>
  <si>
    <t>Training Stipends/Subsidized Wages</t>
  </si>
  <si>
    <t>Case Management</t>
  </si>
  <si>
    <t>Support Service Stipends</t>
  </si>
  <si>
    <t>Retention Case Management</t>
  </si>
  <si>
    <t>Retention Support</t>
  </si>
  <si>
    <t>Quarterly Report</t>
  </si>
  <si>
    <t>Annual Report</t>
  </si>
  <si>
    <t>Final Report</t>
  </si>
  <si>
    <t>Milestone and Deliverables</t>
  </si>
  <si>
    <t>Recruitment, Marketing, and Outreach</t>
  </si>
  <si>
    <t>Program Delivery, Support, Job Placement</t>
  </si>
  <si>
    <t>Wraparound/Social Support Services</t>
  </si>
  <si>
    <t>Retention Services</t>
  </si>
  <si>
    <t>Monitoring and Reporting</t>
  </si>
  <si>
    <t>Task Number Reference Chart</t>
  </si>
  <si>
    <t>Ex. 2</t>
  </si>
  <si>
    <t>Marketing</t>
  </si>
  <si>
    <t>Copy of marketing materials</t>
  </si>
  <si>
    <t>Q3 2024</t>
  </si>
  <si>
    <r>
      <rPr>
        <b/>
        <sz val="11"/>
        <color theme="1"/>
        <rFont val="Calibri"/>
        <family val="2"/>
        <scheme val="minor"/>
      </rPr>
      <t>Indirect Costs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(enter rate in orange box if different than federal de minimis)</t>
    </r>
  </si>
  <si>
    <t>Total Personnel + Direct Programmatic Costs</t>
  </si>
  <si>
    <t>(e.g., Tom Hernandez, Lead)</t>
  </si>
  <si>
    <r>
      <rPr>
        <b/>
        <sz val="11"/>
        <color theme="1"/>
        <rFont val="Calibri"/>
        <family val="2"/>
        <scheme val="minor"/>
      </rPr>
      <t>Subcontractors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(specify names, titles, and orgs)</t>
    </r>
  </si>
  <si>
    <t>(e.g., daycare subsidies, transportation reimbursements, housing supports, etc.)</t>
  </si>
  <si>
    <t>(e.g., stipends provided during training, for attaining milestones, or during OJT)</t>
  </si>
  <si>
    <t>Support Service Costs</t>
  </si>
  <si>
    <t>Provide detailed explanations below</t>
  </si>
  <si>
    <t>Quantity</t>
  </si>
  <si>
    <t>Totel Personnel</t>
  </si>
  <si>
    <t>(provide a breakdown of fringe rate: e.g., 7.65% to FICA, 11% to health insurance, etc.)</t>
  </si>
  <si>
    <r>
      <rPr>
        <b/>
        <sz val="11"/>
        <color theme="1"/>
        <rFont val="Calibri"/>
        <family val="2"/>
        <scheme val="minor"/>
      </rPr>
      <t>Fringe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</si>
  <si>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Provide detailed explanations about each staff member's role in the program</t>
  </si>
  <si>
    <r>
      <rPr>
        <b/>
        <sz val="11"/>
        <color theme="1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</si>
  <si>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(if additional rows are needed, please insert above this row)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</si>
</sst>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3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13" xfId="0" applyFont="1" applyBorder="1"/>
    <xf numFmtId="0" fontId="2" fillId="0" borderId="1" xfId="0" applyFont="1" applyBorder="1"/>
    <xf numFmtId="0" fontId="2" fillId="0" borderId="12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6" fontId="2" fillId="0" borderId="1" xfId="0" applyNumberFormat="1" applyFont="1" applyBorder="1"/>
    <xf numFmtId="6" fontId="2" fillId="0" borderId="12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9" fontId="1" fillId="4" borderId="20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9" fontId="1" fillId="3" borderId="2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7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164" fontId="0" fillId="0" borderId="1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0" fillId="0" borderId="19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1" xfId="0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D7792-2C11-484C-A1EC-8DDE38AF3790}" name="Table1" displayName="Table1" ref="A2:G14" totalsRowShown="0" headerRowDxfId="10" headerRowBorderDxfId="9" tableBorderDxfId="8" totalsRowBorderDxfId="7">
  <autoFilter ref="A2:G14" xr:uid="{A64D7792-2C11-484C-A1EC-8DDE38AF3790}"/>
  <tableColumns count="7">
    <tableColumn id="1" xr3:uid="{A9C5A197-E973-4156-81A5-EC2C1349DA92}" name="Invoice #" dataDxfId="6"/>
    <tableColumn id="2" xr3:uid="{780A26AC-6A5B-4026-9A5A-753EB4BAE951}" name="Task #" dataDxfId="5"/>
    <tableColumn id="3" xr3:uid="{5F743F72-B2F3-4614-BF34-727192BF3EA9}" name="Task Name" dataDxfId="4"/>
    <tableColumn id="4" xr3:uid="{DBA9A7EF-6308-4DF5-B2E5-D354FDE78398}" name="Milestone and Deliverable" dataDxfId="3"/>
    <tableColumn id="5" xr3:uid="{5BB430BC-3AFC-4D5D-B252-3ECF1E258510}" name="Completion Date" dataDxfId="2"/>
    <tableColumn id="6" xr3:uid="{44FB546C-2E23-46F1-9C68-3CCC2E790F41}" name="MassCEC Payment Amount" dataDxfId="1"/>
    <tableColumn id="7" xr3:uid="{0FC13CC6-4FF2-4D5E-9691-EEFB0D829A12}" name="Cost Share Amount, if applicab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55F4-0FEB-4F03-965B-E54FB650018E}">
  <dimension ref="A1:M57"/>
  <sheetViews>
    <sheetView tabSelected="1" workbookViewId="0">
      <selection activeCell="F51" sqref="F51"/>
    </sheetView>
  </sheetViews>
  <sheetFormatPr defaultRowHeight="15" x14ac:dyDescent="0.25"/>
  <cols>
    <col min="1" max="1" width="9.140625" customWidth="1"/>
    <col min="3" max="3" width="37.85546875" customWidth="1"/>
    <col min="9" max="9" width="47.42578125" customWidth="1"/>
  </cols>
  <sheetData>
    <row r="1" spans="1:13" x14ac:dyDescent="0.25">
      <c r="A1" s="98"/>
      <c r="B1" s="97"/>
      <c r="C1" s="97"/>
      <c r="D1" s="26" t="s">
        <v>0</v>
      </c>
      <c r="E1" s="97"/>
      <c r="F1" s="97"/>
      <c r="G1" s="97"/>
      <c r="H1" s="97"/>
      <c r="I1" s="71"/>
    </row>
    <row r="2" spans="1:13" ht="18.75" x14ac:dyDescent="0.25">
      <c r="A2" s="108"/>
      <c r="B2" s="109"/>
      <c r="C2" s="109"/>
      <c r="D2" s="110" t="s">
        <v>1</v>
      </c>
      <c r="E2" s="109"/>
      <c r="F2" s="109"/>
      <c r="G2" s="109"/>
      <c r="H2" s="109"/>
      <c r="I2" s="111"/>
    </row>
    <row r="3" spans="1:13" x14ac:dyDescent="0.25">
      <c r="A3" s="95"/>
      <c r="B3" s="92"/>
      <c r="C3" s="92"/>
      <c r="D3" s="92"/>
      <c r="E3" s="92"/>
      <c r="F3" s="92"/>
      <c r="G3" s="92"/>
      <c r="H3" s="92"/>
      <c r="I3" s="96"/>
    </row>
    <row r="4" spans="1:13" ht="30" customHeight="1" thickBot="1" x14ac:dyDescent="0.3">
      <c r="A4" s="104" t="s">
        <v>2</v>
      </c>
      <c r="B4" s="105"/>
      <c r="C4" s="106"/>
      <c r="D4" s="106"/>
      <c r="E4" s="106"/>
      <c r="F4" s="106"/>
      <c r="G4" s="106"/>
      <c r="H4" s="106"/>
      <c r="I4" s="107"/>
    </row>
    <row r="5" spans="1:13" x14ac:dyDescent="0.25">
      <c r="A5" s="87"/>
      <c r="B5" s="88"/>
      <c r="C5" s="88"/>
      <c r="D5" s="88"/>
      <c r="E5" s="88"/>
      <c r="F5" s="88"/>
      <c r="G5" s="88"/>
      <c r="H5" s="88"/>
      <c r="I5" s="89"/>
    </row>
    <row r="6" spans="1:13" ht="45" x14ac:dyDescent="0.25">
      <c r="A6" s="90"/>
      <c r="B6" s="83"/>
      <c r="C6" s="83"/>
      <c r="D6" s="83"/>
      <c r="E6" s="83"/>
      <c r="F6" s="46" t="s">
        <v>4</v>
      </c>
      <c r="G6" s="45" t="s">
        <v>5</v>
      </c>
      <c r="H6" s="74" t="s">
        <v>3</v>
      </c>
      <c r="I6" s="41" t="s">
        <v>6</v>
      </c>
      <c r="J6" s="73"/>
      <c r="L6" s="73"/>
      <c r="M6" s="73"/>
    </row>
    <row r="7" spans="1:13" s="70" customFormat="1" ht="30" x14ac:dyDescent="0.25">
      <c r="A7" s="68" t="s">
        <v>100</v>
      </c>
      <c r="B7" s="37"/>
      <c r="C7" s="37"/>
      <c r="D7" s="1" t="s">
        <v>7</v>
      </c>
      <c r="E7" s="33" t="s">
        <v>8</v>
      </c>
      <c r="F7" s="72"/>
      <c r="G7" s="71"/>
      <c r="H7" s="67"/>
      <c r="I7" s="23" t="s">
        <v>99</v>
      </c>
    </row>
    <row r="8" spans="1:13" x14ac:dyDescent="0.25">
      <c r="A8" s="91"/>
      <c r="B8" s="69" t="s">
        <v>9</v>
      </c>
      <c r="C8" s="57"/>
      <c r="D8" s="67"/>
      <c r="E8" s="66"/>
      <c r="F8" s="32">
        <f t="shared" ref="F8:F16" si="0">D8*E8</f>
        <v>0</v>
      </c>
      <c r="G8" s="47"/>
      <c r="H8" s="31">
        <f t="shared" ref="H8:H16" si="1">F8+G8</f>
        <v>0</v>
      </c>
      <c r="I8" s="34"/>
    </row>
    <row r="9" spans="1:13" x14ac:dyDescent="0.25">
      <c r="A9" s="91"/>
      <c r="B9" s="68"/>
      <c r="C9" s="37"/>
      <c r="D9" s="67"/>
      <c r="E9" s="66"/>
      <c r="F9" s="32">
        <f t="shared" si="0"/>
        <v>0</v>
      </c>
      <c r="G9" s="47"/>
      <c r="H9" s="31">
        <f t="shared" si="1"/>
        <v>0</v>
      </c>
      <c r="I9" s="34"/>
    </row>
    <row r="10" spans="1:13" x14ac:dyDescent="0.25">
      <c r="A10" s="91"/>
      <c r="B10" s="68"/>
      <c r="C10" s="37"/>
      <c r="D10" s="67"/>
      <c r="E10" s="66"/>
      <c r="F10" s="32">
        <f t="shared" si="0"/>
        <v>0</v>
      </c>
      <c r="G10" s="47"/>
      <c r="H10" s="31">
        <f t="shared" si="1"/>
        <v>0</v>
      </c>
      <c r="I10" s="34"/>
    </row>
    <row r="11" spans="1:13" x14ac:dyDescent="0.25">
      <c r="A11" s="91"/>
      <c r="B11" s="68"/>
      <c r="C11" s="37"/>
      <c r="D11" s="67"/>
      <c r="E11" s="66"/>
      <c r="F11" s="32">
        <f t="shared" si="0"/>
        <v>0</v>
      </c>
      <c r="G11" s="47"/>
      <c r="H11" s="31">
        <f t="shared" si="1"/>
        <v>0</v>
      </c>
      <c r="I11" s="34"/>
    </row>
    <row r="12" spans="1:13" x14ac:dyDescent="0.25">
      <c r="A12" s="91"/>
      <c r="B12" s="68"/>
      <c r="C12" s="35"/>
      <c r="D12" s="67"/>
      <c r="E12" s="66"/>
      <c r="F12" s="32">
        <f t="shared" si="0"/>
        <v>0</v>
      </c>
      <c r="G12" s="47"/>
      <c r="H12" s="31">
        <f t="shared" si="1"/>
        <v>0</v>
      </c>
      <c r="I12" s="34"/>
    </row>
    <row r="13" spans="1:13" x14ac:dyDescent="0.25">
      <c r="A13" s="91"/>
      <c r="B13" s="68"/>
      <c r="C13" s="35"/>
      <c r="D13" s="67"/>
      <c r="E13" s="66"/>
      <c r="F13" s="32">
        <f t="shared" si="0"/>
        <v>0</v>
      </c>
      <c r="G13" s="47"/>
      <c r="H13" s="31">
        <f t="shared" si="1"/>
        <v>0</v>
      </c>
      <c r="I13" s="34"/>
    </row>
    <row r="14" spans="1:13" x14ac:dyDescent="0.25">
      <c r="A14" s="91"/>
      <c r="B14" s="68"/>
      <c r="C14" s="35"/>
      <c r="D14" s="67"/>
      <c r="E14" s="66"/>
      <c r="F14" s="32">
        <f t="shared" si="0"/>
        <v>0</v>
      </c>
      <c r="G14" s="47"/>
      <c r="H14" s="31">
        <f t="shared" si="1"/>
        <v>0</v>
      </c>
      <c r="I14" s="34"/>
    </row>
    <row r="15" spans="1:13" x14ac:dyDescent="0.25">
      <c r="A15" s="91"/>
      <c r="B15" s="68"/>
      <c r="C15" s="35"/>
      <c r="D15" s="67"/>
      <c r="E15" s="66"/>
      <c r="F15" s="32">
        <f t="shared" si="0"/>
        <v>0</v>
      </c>
      <c r="G15" s="47"/>
      <c r="H15" s="31">
        <f t="shared" si="1"/>
        <v>0</v>
      </c>
      <c r="I15" s="34"/>
    </row>
    <row r="16" spans="1:13" x14ac:dyDescent="0.25">
      <c r="A16" s="91"/>
      <c r="B16" s="51"/>
      <c r="C16" s="65"/>
      <c r="D16" s="64"/>
      <c r="E16" s="63"/>
      <c r="F16" s="30">
        <f t="shared" si="0"/>
        <v>0</v>
      </c>
      <c r="G16" s="62"/>
      <c r="H16" s="29">
        <f t="shared" si="1"/>
        <v>0</v>
      </c>
      <c r="I16" s="61"/>
    </row>
    <row r="17" spans="1:9" x14ac:dyDescent="0.25">
      <c r="A17" s="91"/>
      <c r="B17" s="60"/>
      <c r="C17" s="59"/>
      <c r="D17" s="92"/>
      <c r="E17" s="92"/>
      <c r="F17" s="115" t="s">
        <v>101</v>
      </c>
      <c r="G17" s="93"/>
      <c r="H17" s="93"/>
      <c r="I17" s="58"/>
    </row>
    <row r="18" spans="1:9" ht="15.75" thickBot="1" x14ac:dyDescent="0.3">
      <c r="A18" s="38" t="s">
        <v>10</v>
      </c>
      <c r="B18" s="57"/>
      <c r="C18" s="56"/>
      <c r="D18" s="77">
        <f>SUM(D8:D17)</f>
        <v>0</v>
      </c>
      <c r="E18" s="94"/>
      <c r="F18" s="55">
        <f>SUM(F8:F16)</f>
        <v>0</v>
      </c>
      <c r="G18" s="54">
        <f>SUM(G8:G16)</f>
        <v>0</v>
      </c>
      <c r="H18" s="53">
        <f>SUM(H8:H16)</f>
        <v>0</v>
      </c>
      <c r="I18" s="52"/>
    </row>
    <row r="19" spans="1:9" ht="30" customHeight="1" thickBot="1" x14ac:dyDescent="0.3">
      <c r="A19" s="51" t="s">
        <v>98</v>
      </c>
      <c r="B19" s="50"/>
      <c r="C19" s="50"/>
      <c r="D19" s="50"/>
      <c r="E19" s="49">
        <v>0.22</v>
      </c>
      <c r="F19" s="48">
        <f>F18*$E$19</f>
        <v>0</v>
      </c>
      <c r="G19" s="47">
        <f>G18*$E$19</f>
        <v>0</v>
      </c>
      <c r="H19" s="47">
        <f>H18*$E$19</f>
        <v>0</v>
      </c>
      <c r="I19" s="23" t="s">
        <v>97</v>
      </c>
    </row>
    <row r="20" spans="1:9" x14ac:dyDescent="0.25">
      <c r="A20" s="84" t="s">
        <v>96</v>
      </c>
      <c r="B20" s="85"/>
      <c r="C20" s="85"/>
      <c r="D20" s="85"/>
      <c r="E20" s="70"/>
      <c r="F20" s="79">
        <f>F18+F19</f>
        <v>0</v>
      </c>
      <c r="G20" s="62">
        <f>G18+G19</f>
        <v>0</v>
      </c>
      <c r="H20" s="29">
        <f>H18+H19</f>
        <v>0</v>
      </c>
      <c r="I20" s="64"/>
    </row>
    <row r="21" spans="1:9" x14ac:dyDescent="0.25">
      <c r="A21" s="95"/>
      <c r="B21" s="92"/>
      <c r="C21" s="92"/>
      <c r="D21" s="92"/>
      <c r="E21" s="92"/>
      <c r="F21" s="92"/>
      <c r="G21" s="92"/>
      <c r="H21" s="92"/>
      <c r="I21" s="96"/>
    </row>
    <row r="22" spans="1:9" x14ac:dyDescent="0.25">
      <c r="A22" s="90"/>
      <c r="B22" s="83"/>
      <c r="C22" s="83"/>
      <c r="D22" s="83"/>
      <c r="E22" s="83"/>
      <c r="F22" s="46" t="s">
        <v>4</v>
      </c>
      <c r="G22" s="45" t="s">
        <v>5</v>
      </c>
      <c r="H22" s="41" t="s">
        <v>49</v>
      </c>
      <c r="I22" s="41" t="s">
        <v>6</v>
      </c>
    </row>
    <row r="23" spans="1:9" x14ac:dyDescent="0.25">
      <c r="A23" s="25" t="s">
        <v>11</v>
      </c>
      <c r="B23" s="97"/>
      <c r="C23" s="97"/>
      <c r="D23" s="97"/>
      <c r="E23" s="97"/>
      <c r="F23" s="44"/>
      <c r="G23" s="43"/>
      <c r="H23" s="42"/>
      <c r="I23" s="42"/>
    </row>
    <row r="24" spans="1:9" x14ac:dyDescent="0.25">
      <c r="A24" s="91"/>
      <c r="B24" s="25" t="s">
        <v>12</v>
      </c>
      <c r="C24" s="71"/>
      <c r="D24" s="41" t="s">
        <v>95</v>
      </c>
      <c r="E24" s="40" t="s">
        <v>8</v>
      </c>
      <c r="F24" s="72"/>
      <c r="G24" s="71"/>
      <c r="H24" s="67"/>
      <c r="I24" s="39" t="s">
        <v>94</v>
      </c>
    </row>
    <row r="25" spans="1:9" x14ac:dyDescent="0.25">
      <c r="A25" s="91"/>
      <c r="B25" s="91"/>
      <c r="C25" s="90" t="s">
        <v>13</v>
      </c>
      <c r="D25" s="67"/>
      <c r="E25" s="66"/>
      <c r="F25" s="32">
        <f t="shared" ref="F25:F35" si="2">D25*E25</f>
        <v>0</v>
      </c>
      <c r="G25" s="47"/>
      <c r="H25" s="31">
        <f t="shared" ref="H25:H35" si="3">F25+G25</f>
        <v>0</v>
      </c>
      <c r="I25" s="67"/>
    </row>
    <row r="26" spans="1:9" x14ac:dyDescent="0.25">
      <c r="A26" s="91"/>
      <c r="B26" s="91"/>
      <c r="C26" s="98" t="s">
        <v>14</v>
      </c>
      <c r="D26" s="67"/>
      <c r="E26" s="66"/>
      <c r="F26" s="32">
        <f t="shared" si="2"/>
        <v>0</v>
      </c>
      <c r="G26" s="47"/>
      <c r="H26" s="31">
        <f t="shared" si="3"/>
        <v>0</v>
      </c>
      <c r="I26" s="67"/>
    </row>
    <row r="27" spans="1:9" x14ac:dyDescent="0.25">
      <c r="A27" s="91"/>
      <c r="B27" s="91"/>
      <c r="C27" s="98" t="s">
        <v>15</v>
      </c>
      <c r="D27" s="67"/>
      <c r="E27" s="66"/>
      <c r="F27" s="32">
        <f t="shared" si="2"/>
        <v>0</v>
      </c>
      <c r="G27" s="47"/>
      <c r="H27" s="31">
        <f t="shared" si="3"/>
        <v>0</v>
      </c>
      <c r="I27" s="67"/>
    </row>
    <row r="28" spans="1:9" x14ac:dyDescent="0.25">
      <c r="A28" s="91"/>
      <c r="B28" s="91"/>
      <c r="C28" s="98" t="s">
        <v>16</v>
      </c>
      <c r="D28" s="67"/>
      <c r="E28" s="66"/>
      <c r="F28" s="32">
        <f t="shared" si="2"/>
        <v>0</v>
      </c>
      <c r="G28" s="47"/>
      <c r="H28" s="31">
        <f t="shared" si="3"/>
        <v>0</v>
      </c>
      <c r="I28" s="67"/>
    </row>
    <row r="29" spans="1:9" x14ac:dyDescent="0.25">
      <c r="A29" s="91"/>
      <c r="B29" s="91"/>
      <c r="C29" s="98" t="s">
        <v>17</v>
      </c>
      <c r="D29" s="67"/>
      <c r="E29" s="66"/>
      <c r="F29" s="32">
        <f t="shared" si="2"/>
        <v>0</v>
      </c>
      <c r="G29" s="47"/>
      <c r="H29" s="31">
        <f t="shared" si="3"/>
        <v>0</v>
      </c>
      <c r="I29" s="67"/>
    </row>
    <row r="30" spans="1:9" x14ac:dyDescent="0.25">
      <c r="A30" s="91"/>
      <c r="B30" s="91"/>
      <c r="C30" s="98" t="s">
        <v>18</v>
      </c>
      <c r="D30" s="67"/>
      <c r="E30" s="66"/>
      <c r="F30" s="32">
        <f t="shared" si="2"/>
        <v>0</v>
      </c>
      <c r="G30" s="47"/>
      <c r="H30" s="31">
        <f t="shared" si="3"/>
        <v>0</v>
      </c>
      <c r="I30" s="67"/>
    </row>
    <row r="31" spans="1:9" x14ac:dyDescent="0.25">
      <c r="A31" s="91"/>
      <c r="B31" s="91"/>
      <c r="C31" s="98" t="s">
        <v>19</v>
      </c>
      <c r="D31" s="67"/>
      <c r="E31" s="66"/>
      <c r="F31" s="32">
        <f t="shared" si="2"/>
        <v>0</v>
      </c>
      <c r="G31" s="47"/>
      <c r="H31" s="31">
        <f t="shared" si="3"/>
        <v>0</v>
      </c>
      <c r="I31" s="67"/>
    </row>
    <row r="32" spans="1:9" x14ac:dyDescent="0.25">
      <c r="A32" s="91"/>
      <c r="B32" s="91"/>
      <c r="C32" s="98" t="s">
        <v>20</v>
      </c>
      <c r="D32" s="67"/>
      <c r="E32" s="66"/>
      <c r="F32" s="32">
        <f t="shared" si="2"/>
        <v>0</v>
      </c>
      <c r="G32" s="47"/>
      <c r="H32" s="31">
        <f t="shared" si="3"/>
        <v>0</v>
      </c>
      <c r="I32" s="67"/>
    </row>
    <row r="33" spans="1:9" x14ac:dyDescent="0.25">
      <c r="A33" s="91"/>
      <c r="B33" s="91"/>
      <c r="C33" s="98" t="s">
        <v>21</v>
      </c>
      <c r="D33" s="67"/>
      <c r="E33" s="66"/>
      <c r="F33" s="32">
        <f t="shared" si="2"/>
        <v>0</v>
      </c>
      <c r="G33" s="47"/>
      <c r="H33" s="31">
        <f t="shared" si="3"/>
        <v>0</v>
      </c>
      <c r="I33" s="67"/>
    </row>
    <row r="34" spans="1:9" x14ac:dyDescent="0.25">
      <c r="A34" s="91"/>
      <c r="B34" s="91"/>
      <c r="C34" s="98" t="s">
        <v>21</v>
      </c>
      <c r="D34" s="67"/>
      <c r="E34" s="66"/>
      <c r="F34" s="32">
        <f t="shared" si="2"/>
        <v>0</v>
      </c>
      <c r="G34" s="47"/>
      <c r="H34" s="31">
        <f t="shared" si="3"/>
        <v>0</v>
      </c>
      <c r="I34" s="67"/>
    </row>
    <row r="35" spans="1:9" x14ac:dyDescent="0.25">
      <c r="A35" s="91"/>
      <c r="B35" s="91"/>
      <c r="C35" s="99" t="s">
        <v>21</v>
      </c>
      <c r="D35" s="64"/>
      <c r="E35" s="63"/>
      <c r="F35" s="30">
        <f t="shared" si="2"/>
        <v>0</v>
      </c>
      <c r="G35" s="62"/>
      <c r="H35" s="29">
        <f t="shared" si="3"/>
        <v>0</v>
      </c>
      <c r="I35" s="64"/>
    </row>
    <row r="36" spans="1:9" x14ac:dyDescent="0.25">
      <c r="A36" s="91"/>
      <c r="B36" s="91"/>
      <c r="C36" s="95"/>
      <c r="D36" s="92"/>
      <c r="E36" s="92"/>
      <c r="F36" s="115" t="s">
        <v>101</v>
      </c>
      <c r="G36" s="92"/>
      <c r="H36" s="92"/>
      <c r="I36" s="96"/>
    </row>
    <row r="37" spans="1:9" x14ac:dyDescent="0.25">
      <c r="A37" s="91"/>
      <c r="B37" s="25" t="s">
        <v>22</v>
      </c>
      <c r="C37" s="83"/>
      <c r="D37" s="83"/>
      <c r="E37" s="83"/>
      <c r="F37" s="55">
        <f>SUM(F25:F35)</f>
        <v>0</v>
      </c>
      <c r="G37" s="54">
        <f>SUM(G25:G35)</f>
        <v>0</v>
      </c>
      <c r="H37" s="53">
        <f>SUM(H25:H35)</f>
        <v>0</v>
      </c>
      <c r="I37" s="86"/>
    </row>
    <row r="38" spans="1:9" ht="30" x14ac:dyDescent="0.25">
      <c r="A38" s="91"/>
      <c r="B38" s="38" t="s">
        <v>93</v>
      </c>
      <c r="C38" s="37"/>
      <c r="D38" s="1" t="s">
        <v>23</v>
      </c>
      <c r="E38" s="24" t="s">
        <v>24</v>
      </c>
      <c r="F38" s="36"/>
      <c r="G38" s="35"/>
      <c r="H38" s="34"/>
      <c r="I38" s="23" t="s">
        <v>25</v>
      </c>
    </row>
    <row r="39" spans="1:9" ht="30" x14ac:dyDescent="0.25">
      <c r="A39" s="91"/>
      <c r="B39" s="91"/>
      <c r="C39" s="98" t="s">
        <v>26</v>
      </c>
      <c r="D39" s="67"/>
      <c r="E39" s="66"/>
      <c r="F39" s="32">
        <f>D39*E39</f>
        <v>0</v>
      </c>
      <c r="G39" s="47"/>
      <c r="H39" s="31">
        <f>F39+G39</f>
        <v>0</v>
      </c>
      <c r="I39" s="23" t="s">
        <v>92</v>
      </c>
    </row>
    <row r="40" spans="1:9" ht="30" x14ac:dyDescent="0.25">
      <c r="A40" s="91"/>
      <c r="B40" s="91"/>
      <c r="C40" s="67" t="s">
        <v>27</v>
      </c>
      <c r="D40" s="67"/>
      <c r="E40" s="66"/>
      <c r="F40" s="32">
        <f>D40*E40</f>
        <v>0</v>
      </c>
      <c r="G40" s="47"/>
      <c r="H40" s="31">
        <f>F40+G40</f>
        <v>0</v>
      </c>
      <c r="I40" s="23" t="s">
        <v>91</v>
      </c>
    </row>
    <row r="41" spans="1:9" ht="30" x14ac:dyDescent="0.25">
      <c r="A41" s="91"/>
      <c r="B41" s="91"/>
      <c r="C41" s="67" t="s">
        <v>21</v>
      </c>
      <c r="D41" s="67"/>
      <c r="E41" s="66"/>
      <c r="F41" s="32">
        <f>D41*E41</f>
        <v>0</v>
      </c>
      <c r="G41" s="47"/>
      <c r="H41" s="31">
        <f>F41+G41</f>
        <v>0</v>
      </c>
      <c r="I41" s="23" t="s">
        <v>28</v>
      </c>
    </row>
    <row r="42" spans="1:9" ht="30" x14ac:dyDescent="0.25">
      <c r="A42" s="91"/>
      <c r="B42" s="91"/>
      <c r="C42" s="64" t="s">
        <v>21</v>
      </c>
      <c r="D42" s="64"/>
      <c r="E42" s="63"/>
      <c r="F42" s="30">
        <f>D42*E42</f>
        <v>0</v>
      </c>
      <c r="G42" s="62"/>
      <c r="H42" s="29">
        <f>F42+G42</f>
        <v>0</v>
      </c>
      <c r="I42" s="22" t="s">
        <v>28</v>
      </c>
    </row>
    <row r="43" spans="1:9" x14ac:dyDescent="0.25">
      <c r="A43" s="91"/>
      <c r="B43" s="91"/>
      <c r="C43" s="95"/>
      <c r="D43" s="92"/>
      <c r="E43" s="92"/>
      <c r="F43" s="115" t="s">
        <v>101</v>
      </c>
      <c r="G43" s="92"/>
      <c r="H43" s="92"/>
      <c r="I43" s="96"/>
    </row>
    <row r="44" spans="1:9" x14ac:dyDescent="0.25">
      <c r="A44" s="91"/>
      <c r="B44" s="25" t="s">
        <v>29</v>
      </c>
      <c r="C44" s="100"/>
      <c r="D44" s="77">
        <f>SUM(D39:D42)</f>
        <v>0</v>
      </c>
      <c r="E44" s="87"/>
      <c r="F44" s="55">
        <f>SUM(F39:F42)</f>
        <v>0</v>
      </c>
      <c r="G44" s="54">
        <f>SUM(G39:G42)</f>
        <v>0</v>
      </c>
      <c r="H44" s="53">
        <f>SUM(H39:H42)</f>
        <v>0</v>
      </c>
      <c r="I44" s="86"/>
    </row>
    <row r="45" spans="1:9" ht="30" x14ac:dyDescent="0.25">
      <c r="A45" s="91"/>
      <c r="B45" s="98" t="s">
        <v>90</v>
      </c>
      <c r="C45" s="71"/>
      <c r="D45" s="1" t="s">
        <v>7</v>
      </c>
      <c r="E45" s="33" t="s">
        <v>8</v>
      </c>
      <c r="F45" s="72"/>
      <c r="G45" s="71"/>
      <c r="H45" s="67"/>
      <c r="I45" s="23" t="s">
        <v>30</v>
      </c>
    </row>
    <row r="46" spans="1:9" x14ac:dyDescent="0.25">
      <c r="A46" s="91"/>
      <c r="B46" s="91"/>
      <c r="C46" s="101" t="s">
        <v>89</v>
      </c>
      <c r="D46" s="67"/>
      <c r="E46" s="66"/>
      <c r="F46" s="32">
        <f>D46*E46</f>
        <v>0</v>
      </c>
      <c r="G46" s="47"/>
      <c r="H46" s="31">
        <f>F46+G46</f>
        <v>0</v>
      </c>
      <c r="I46" s="23" t="s">
        <v>31</v>
      </c>
    </row>
    <row r="47" spans="1:9" x14ac:dyDescent="0.25">
      <c r="A47" s="91"/>
      <c r="B47" s="91"/>
      <c r="C47" s="67"/>
      <c r="D47" s="67"/>
      <c r="E47" s="66"/>
      <c r="F47" s="32">
        <f>D47*E47</f>
        <v>0</v>
      </c>
      <c r="G47" s="47"/>
      <c r="H47" s="31">
        <f>F47+G47</f>
        <v>0</v>
      </c>
      <c r="I47" s="67"/>
    </row>
    <row r="48" spans="1:9" x14ac:dyDescent="0.25">
      <c r="A48" s="91"/>
      <c r="B48" s="91"/>
      <c r="C48" s="67"/>
      <c r="D48" s="67"/>
      <c r="E48" s="66"/>
      <c r="F48" s="32">
        <f>D48*E48</f>
        <v>0</v>
      </c>
      <c r="G48" s="47"/>
      <c r="H48" s="31">
        <f>F48+G48</f>
        <v>0</v>
      </c>
      <c r="I48" s="67"/>
    </row>
    <row r="49" spans="1:9" x14ac:dyDescent="0.25">
      <c r="A49" s="91"/>
      <c r="B49" s="91"/>
      <c r="C49" s="67"/>
      <c r="D49" s="67"/>
      <c r="E49" s="66"/>
      <c r="F49" s="32">
        <f>D49*E49</f>
        <v>0</v>
      </c>
      <c r="G49" s="47"/>
      <c r="H49" s="31">
        <f>F49+G49</f>
        <v>0</v>
      </c>
      <c r="I49" s="67"/>
    </row>
    <row r="50" spans="1:9" x14ac:dyDescent="0.25">
      <c r="A50" s="91"/>
      <c r="B50" s="91"/>
      <c r="C50" s="64"/>
      <c r="D50" s="64"/>
      <c r="E50" s="63"/>
      <c r="F50" s="30">
        <f>D50*E50</f>
        <v>0</v>
      </c>
      <c r="G50" s="62"/>
      <c r="H50" s="29">
        <f>F50+G50</f>
        <v>0</v>
      </c>
      <c r="I50" s="64"/>
    </row>
    <row r="51" spans="1:9" x14ac:dyDescent="0.25">
      <c r="A51" s="91"/>
      <c r="B51" s="91"/>
      <c r="C51" s="95"/>
      <c r="D51" s="92"/>
      <c r="E51" s="92"/>
      <c r="F51" s="115" t="s">
        <v>101</v>
      </c>
      <c r="G51" s="92"/>
      <c r="H51" s="92"/>
      <c r="I51" s="96"/>
    </row>
    <row r="52" spans="1:9" x14ac:dyDescent="0.25">
      <c r="A52" s="91"/>
      <c r="B52" s="84" t="s">
        <v>32</v>
      </c>
      <c r="C52" s="102"/>
      <c r="D52" s="78">
        <f>SUM(D46:D50)</f>
        <v>0</v>
      </c>
      <c r="E52" s="94"/>
      <c r="F52" s="55">
        <f>SUM(F46:F50)</f>
        <v>0</v>
      </c>
      <c r="G52" s="54">
        <f>SUM(G46:G50)</f>
        <v>0</v>
      </c>
      <c r="H52" s="53">
        <f>SUM(H46:H50)</f>
        <v>0</v>
      </c>
      <c r="I52" s="86"/>
    </row>
    <row r="53" spans="1:9" x14ac:dyDescent="0.25">
      <c r="A53" s="84" t="s">
        <v>33</v>
      </c>
      <c r="B53" s="85"/>
      <c r="C53" s="85"/>
      <c r="D53" s="85"/>
      <c r="E53" s="85"/>
      <c r="F53" s="79">
        <f>F37+F44+F52</f>
        <v>0</v>
      </c>
      <c r="G53" s="62">
        <f>G37+G44+G52</f>
        <v>0</v>
      </c>
      <c r="H53" s="29">
        <f>H37+H44+H52</f>
        <v>0</v>
      </c>
      <c r="I53" s="64"/>
    </row>
    <row r="54" spans="1:9" x14ac:dyDescent="0.25">
      <c r="A54" s="95"/>
      <c r="B54" s="92"/>
      <c r="C54" s="92"/>
      <c r="D54" s="92"/>
      <c r="E54" s="92"/>
      <c r="F54" s="92"/>
      <c r="G54" s="92"/>
      <c r="H54" s="92"/>
      <c r="I54" s="96"/>
    </row>
    <row r="55" spans="1:9" ht="15.75" thickBot="1" x14ac:dyDescent="0.3">
      <c r="A55" s="27" t="s">
        <v>88</v>
      </c>
      <c r="B55" s="83"/>
      <c r="C55" s="83"/>
      <c r="D55" s="83"/>
      <c r="E55" s="70"/>
      <c r="F55" s="55">
        <f>F20+F53</f>
        <v>0</v>
      </c>
      <c r="G55" s="54">
        <f>G20+G53</f>
        <v>0</v>
      </c>
      <c r="H55" s="53">
        <f>H20+H53</f>
        <v>0</v>
      </c>
      <c r="I55" s="86"/>
    </row>
    <row r="56" spans="1:9" ht="30.75" thickBot="1" x14ac:dyDescent="0.3">
      <c r="A56" s="70" t="s">
        <v>87</v>
      </c>
      <c r="B56" s="70"/>
      <c r="C56" s="70"/>
      <c r="D56" s="70"/>
      <c r="E56" s="28">
        <v>0.1</v>
      </c>
      <c r="F56" s="79">
        <f>F55*$E$56</f>
        <v>0</v>
      </c>
      <c r="G56" s="62">
        <f>G55*$E$56</f>
        <v>0</v>
      </c>
      <c r="H56" s="29">
        <f>H55*$E$56</f>
        <v>0</v>
      </c>
      <c r="I56" s="22" t="s">
        <v>34</v>
      </c>
    </row>
    <row r="57" spans="1:9" ht="15.75" thickBot="1" x14ac:dyDescent="0.3">
      <c r="A57" s="75" t="s">
        <v>35</v>
      </c>
      <c r="B57" s="76"/>
      <c r="C57" s="76"/>
      <c r="D57" s="76"/>
      <c r="E57" s="76"/>
      <c r="F57" s="80">
        <f>F55+F56</f>
        <v>0</v>
      </c>
      <c r="G57" s="81">
        <f>G55+G56</f>
        <v>0</v>
      </c>
      <c r="H57" s="82">
        <f>H55+H56</f>
        <v>0</v>
      </c>
      <c r="I57" s="10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9B83-67C7-4759-A1D7-58C0EBE57266}">
  <dimension ref="A2:N24"/>
  <sheetViews>
    <sheetView workbookViewId="0">
      <selection activeCell="C9" sqref="C9"/>
    </sheetView>
  </sheetViews>
  <sheetFormatPr defaultRowHeight="15" x14ac:dyDescent="0.25"/>
  <cols>
    <col min="1" max="1" width="12.42578125" customWidth="1"/>
    <col min="2" max="2" width="10.7109375" customWidth="1"/>
    <col min="3" max="3" width="14.28515625" customWidth="1"/>
    <col min="4" max="4" width="28.7109375" customWidth="1"/>
    <col min="5" max="5" width="19.85546875" customWidth="1"/>
    <col min="6" max="6" width="26.85546875" customWidth="1"/>
    <col min="7" max="7" width="23.42578125" customWidth="1"/>
    <col min="10" max="10" width="9.140625" customWidth="1"/>
    <col min="11" max="11" width="29" customWidth="1"/>
    <col min="12" max="12" width="16.5703125" customWidth="1"/>
    <col min="13" max="13" width="15.7109375" customWidth="1"/>
    <col min="14" max="14" width="52.140625" customWidth="1"/>
  </cols>
  <sheetData>
    <row r="2" spans="1:14" s="2" customFormat="1" ht="30" x14ac:dyDescent="0.25">
      <c r="A2" s="6" t="s">
        <v>36</v>
      </c>
      <c r="B2" s="7" t="s">
        <v>37</v>
      </c>
      <c r="C2" s="7" t="s">
        <v>38</v>
      </c>
      <c r="D2" s="7" t="s">
        <v>39</v>
      </c>
      <c r="E2" s="7" t="s">
        <v>40</v>
      </c>
      <c r="F2" s="7" t="s">
        <v>41</v>
      </c>
      <c r="G2" s="8" t="s">
        <v>42</v>
      </c>
      <c r="K2" s="113" t="s">
        <v>82</v>
      </c>
      <c r="L2" s="113"/>
      <c r="M2" s="113"/>
      <c r="N2" s="113"/>
    </row>
    <row r="3" spans="1:14" x14ac:dyDescent="0.25">
      <c r="A3" s="13" t="s">
        <v>43</v>
      </c>
      <c r="B3" s="14">
        <v>2.1</v>
      </c>
      <c r="C3" s="14" t="s">
        <v>44</v>
      </c>
      <c r="D3" s="14" t="s">
        <v>45</v>
      </c>
      <c r="E3" s="14" t="s">
        <v>46</v>
      </c>
      <c r="F3" s="20">
        <v>5000</v>
      </c>
      <c r="G3" s="21">
        <v>12000</v>
      </c>
      <c r="K3" s="16" t="s">
        <v>76</v>
      </c>
      <c r="L3" s="16" t="s">
        <v>50</v>
      </c>
      <c r="M3" s="16" t="s">
        <v>51</v>
      </c>
      <c r="N3" s="16" t="s">
        <v>52</v>
      </c>
    </row>
    <row r="4" spans="1:14" x14ac:dyDescent="0.25">
      <c r="A4" s="13" t="s">
        <v>43</v>
      </c>
      <c r="B4" s="14">
        <v>4.0999999999999996</v>
      </c>
      <c r="C4" s="14" t="s">
        <v>47</v>
      </c>
      <c r="D4" s="14" t="s">
        <v>48</v>
      </c>
      <c r="E4" s="14" t="s">
        <v>46</v>
      </c>
      <c r="F4" s="20">
        <v>10000</v>
      </c>
      <c r="G4" s="21">
        <v>20000</v>
      </c>
      <c r="K4" s="114" t="s">
        <v>53</v>
      </c>
      <c r="L4" s="112">
        <v>1</v>
      </c>
      <c r="M4" s="16">
        <v>1.1000000000000001</v>
      </c>
      <c r="N4" s="3" t="s">
        <v>54</v>
      </c>
    </row>
    <row r="5" spans="1:14" x14ac:dyDescent="0.25">
      <c r="A5" s="13" t="s">
        <v>83</v>
      </c>
      <c r="B5" s="14">
        <v>3.1</v>
      </c>
      <c r="C5" s="14" t="s">
        <v>84</v>
      </c>
      <c r="D5" s="14" t="s">
        <v>85</v>
      </c>
      <c r="E5" s="14" t="s">
        <v>86</v>
      </c>
      <c r="F5" s="20">
        <v>25000</v>
      </c>
      <c r="G5" s="15"/>
      <c r="K5" s="114"/>
      <c r="L5" s="112"/>
      <c r="M5" s="16">
        <v>1.2</v>
      </c>
      <c r="N5" s="3" t="s">
        <v>55</v>
      </c>
    </row>
    <row r="6" spans="1:14" x14ac:dyDescent="0.25">
      <c r="A6" s="4"/>
      <c r="B6" s="3"/>
      <c r="C6" s="3"/>
      <c r="D6" s="3"/>
      <c r="E6" s="3"/>
      <c r="F6" s="3"/>
      <c r="G6" s="5"/>
      <c r="K6" s="114"/>
      <c r="L6" s="112"/>
      <c r="M6" s="16">
        <v>1.3</v>
      </c>
      <c r="N6" s="3" t="s">
        <v>56</v>
      </c>
    </row>
    <row r="7" spans="1:14" x14ac:dyDescent="0.25">
      <c r="A7" s="4"/>
      <c r="B7" s="3"/>
      <c r="C7" s="3"/>
      <c r="D7" s="3"/>
      <c r="E7" s="3"/>
      <c r="F7" s="3"/>
      <c r="G7" s="5"/>
      <c r="K7" s="112" t="s">
        <v>57</v>
      </c>
      <c r="L7" s="112">
        <v>2</v>
      </c>
      <c r="M7" s="16">
        <v>2.1</v>
      </c>
      <c r="N7" s="18" t="s">
        <v>58</v>
      </c>
    </row>
    <row r="8" spans="1:14" x14ac:dyDescent="0.25">
      <c r="A8" s="4"/>
      <c r="B8" s="3"/>
      <c r="C8" s="3"/>
      <c r="D8" s="3"/>
      <c r="E8" s="3"/>
      <c r="F8" s="3"/>
      <c r="G8" s="5"/>
      <c r="K8" s="112"/>
      <c r="L8" s="112"/>
      <c r="M8" s="16">
        <v>2.2000000000000002</v>
      </c>
      <c r="N8" s="18" t="s">
        <v>59</v>
      </c>
    </row>
    <row r="9" spans="1:14" x14ac:dyDescent="0.25">
      <c r="A9" s="4"/>
      <c r="B9" s="3"/>
      <c r="C9" s="3"/>
      <c r="D9" s="3"/>
      <c r="E9" s="3"/>
      <c r="F9" s="3"/>
      <c r="G9" s="5"/>
      <c r="K9" s="112"/>
      <c r="L9" s="112"/>
      <c r="M9" s="16">
        <v>2.2999999999999998</v>
      </c>
      <c r="N9" s="18" t="s">
        <v>60</v>
      </c>
    </row>
    <row r="10" spans="1:14" x14ac:dyDescent="0.25">
      <c r="A10" s="4"/>
      <c r="B10" s="3"/>
      <c r="C10" s="3"/>
      <c r="D10" s="3"/>
      <c r="E10" s="3"/>
      <c r="F10" s="3"/>
      <c r="G10" s="5"/>
      <c r="K10" s="112"/>
      <c r="L10" s="112"/>
      <c r="M10" s="16">
        <v>2.4</v>
      </c>
      <c r="N10" s="18" t="s">
        <v>61</v>
      </c>
    </row>
    <row r="11" spans="1:14" x14ac:dyDescent="0.25">
      <c r="A11" s="4"/>
      <c r="B11" s="3"/>
      <c r="C11" s="3"/>
      <c r="D11" s="3"/>
      <c r="E11" s="3"/>
      <c r="F11" s="3"/>
      <c r="G11" s="5"/>
      <c r="K11" s="112"/>
      <c r="L11" s="112"/>
      <c r="M11" s="16">
        <v>2.5</v>
      </c>
      <c r="N11" s="18" t="s">
        <v>62</v>
      </c>
    </row>
    <row r="12" spans="1:14" x14ac:dyDescent="0.25">
      <c r="A12" s="4"/>
      <c r="B12" s="3"/>
      <c r="C12" s="3"/>
      <c r="D12" s="3"/>
      <c r="E12" s="3"/>
      <c r="F12" s="3"/>
      <c r="G12" s="5"/>
      <c r="K12" s="114" t="s">
        <v>77</v>
      </c>
      <c r="L12" s="112">
        <v>3</v>
      </c>
      <c r="M12" s="16">
        <v>3.1</v>
      </c>
      <c r="N12" s="18" t="s">
        <v>63</v>
      </c>
    </row>
    <row r="13" spans="1:14" x14ac:dyDescent="0.25">
      <c r="A13" s="4"/>
      <c r="B13" s="3"/>
      <c r="C13" s="3"/>
      <c r="D13" s="3"/>
      <c r="E13" s="3"/>
      <c r="F13" s="3"/>
      <c r="G13" s="5"/>
      <c r="K13" s="114"/>
      <c r="L13" s="112"/>
      <c r="M13" s="16">
        <v>3.2</v>
      </c>
      <c r="N13" s="18" t="s">
        <v>64</v>
      </c>
    </row>
    <row r="14" spans="1:14" x14ac:dyDescent="0.25">
      <c r="A14" s="9" t="s">
        <v>49</v>
      </c>
      <c r="B14" s="9"/>
      <c r="C14" s="9"/>
      <c r="D14" s="9"/>
      <c r="E14" s="10"/>
      <c r="F14" s="11">
        <f>SUM(F3:F13)</f>
        <v>40000</v>
      </c>
      <c r="G14" s="12">
        <f>SUM(G3:G13)</f>
        <v>32000</v>
      </c>
      <c r="K14" s="114" t="s">
        <v>78</v>
      </c>
      <c r="L14" s="112">
        <v>4</v>
      </c>
      <c r="M14" s="16">
        <v>4.0999999999999996</v>
      </c>
      <c r="N14" s="18" t="s">
        <v>65</v>
      </c>
    </row>
    <row r="15" spans="1:14" x14ac:dyDescent="0.25">
      <c r="K15" s="114"/>
      <c r="L15" s="112"/>
      <c r="M15" s="16">
        <v>4.2</v>
      </c>
      <c r="N15" s="18" t="s">
        <v>66</v>
      </c>
    </row>
    <row r="16" spans="1:14" x14ac:dyDescent="0.25">
      <c r="K16" s="114"/>
      <c r="L16" s="112"/>
      <c r="M16" s="16">
        <v>4.3</v>
      </c>
      <c r="N16" s="18" t="s">
        <v>67</v>
      </c>
    </row>
    <row r="17" spans="11:14" x14ac:dyDescent="0.25">
      <c r="K17" s="114"/>
      <c r="L17" s="112"/>
      <c r="M17" s="16">
        <v>4.4000000000000004</v>
      </c>
      <c r="N17" s="18" t="s">
        <v>68</v>
      </c>
    </row>
    <row r="18" spans="11:14" x14ac:dyDescent="0.25">
      <c r="K18" s="114" t="s">
        <v>79</v>
      </c>
      <c r="L18" s="114">
        <v>5</v>
      </c>
      <c r="M18" s="16">
        <v>5.0999999999999996</v>
      </c>
      <c r="N18" s="18" t="s">
        <v>69</v>
      </c>
    </row>
    <row r="19" spans="11:14" x14ac:dyDescent="0.25">
      <c r="K19" s="114"/>
      <c r="L19" s="114"/>
      <c r="M19" s="16">
        <v>5.2</v>
      </c>
      <c r="N19" s="18" t="s">
        <v>70</v>
      </c>
    </row>
    <row r="20" spans="11:14" x14ac:dyDescent="0.25">
      <c r="K20" s="114" t="s">
        <v>80</v>
      </c>
      <c r="L20" s="112">
        <v>6</v>
      </c>
      <c r="M20" s="17">
        <v>6.1</v>
      </c>
      <c r="N20" s="18" t="s">
        <v>71</v>
      </c>
    </row>
    <row r="21" spans="11:14" x14ac:dyDescent="0.25">
      <c r="K21" s="114"/>
      <c r="L21" s="112"/>
      <c r="M21" s="17">
        <v>6.2</v>
      </c>
      <c r="N21" s="18" t="s">
        <v>72</v>
      </c>
    </row>
    <row r="22" spans="11:14" x14ac:dyDescent="0.25">
      <c r="K22" s="112" t="s">
        <v>81</v>
      </c>
      <c r="L22" s="112">
        <v>7</v>
      </c>
      <c r="M22" s="16">
        <v>7.1</v>
      </c>
      <c r="N22" s="18" t="s">
        <v>73</v>
      </c>
    </row>
    <row r="23" spans="11:14" x14ac:dyDescent="0.25">
      <c r="K23" s="112"/>
      <c r="L23" s="112"/>
      <c r="M23" s="16">
        <v>7.2</v>
      </c>
      <c r="N23" s="18" t="s">
        <v>74</v>
      </c>
    </row>
    <row r="24" spans="11:14" x14ac:dyDescent="0.25">
      <c r="K24" s="19" t="s">
        <v>75</v>
      </c>
      <c r="L24" s="19">
        <v>8</v>
      </c>
      <c r="M24" s="16">
        <v>8</v>
      </c>
      <c r="N24" s="18" t="s">
        <v>75</v>
      </c>
    </row>
  </sheetData>
  <mergeCells count="15">
    <mergeCell ref="L22:L23"/>
    <mergeCell ref="K22:K23"/>
    <mergeCell ref="K2:N2"/>
    <mergeCell ref="L14:L17"/>
    <mergeCell ref="K14:K17"/>
    <mergeCell ref="L18:L19"/>
    <mergeCell ref="K18:K19"/>
    <mergeCell ref="L20:L21"/>
    <mergeCell ref="K20:K21"/>
    <mergeCell ref="L4:L6"/>
    <mergeCell ref="K4:K6"/>
    <mergeCell ref="L7:L11"/>
    <mergeCell ref="K7:K11"/>
    <mergeCell ref="L12:L13"/>
    <mergeCell ref="K12:K1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  <SharedWithUsers xmlns="8bb09a53-5433-47f1-b231-66dd373bb9d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B214C-A564-4516-B41C-E646AAC89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7D917-C35D-4699-880D-B99CF746CC0A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</ds:schemaRefs>
</ds:datastoreItem>
</file>

<file path=customXml/itemProps3.xml><?xml version="1.0" encoding="utf-8"?>
<ds:datastoreItem xmlns:ds="http://schemas.openxmlformats.org/officeDocument/2006/customXml" ds:itemID="{88199C73-E5CD-4E35-8A4C-C94CB6A76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Budget</vt:lpstr>
      <vt:lpstr>Proposed Payment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Hsieh</dc:creator>
  <cp:keywords/>
  <dc:description/>
  <cp:lastModifiedBy>Edward Hsieh</cp:lastModifiedBy>
  <cp:revision/>
  <dcterms:created xsi:type="dcterms:W3CDTF">2022-10-12T14:50:05Z</dcterms:created>
  <dcterms:modified xsi:type="dcterms:W3CDTF">2024-10-09T17:24:37Z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010021{"F":2,"I":"558A-02CE-9BED-2ED4"}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